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МУ-38.03.04 " sheetId="1" r:id="rId1"/>
  </sheets>
  <calcPr calcId="125725" refMode="R1C1"/>
</workbook>
</file>

<file path=xl/calcChain.xml><?xml version="1.0" encoding="utf-8"?>
<calcChain xmlns="http://schemas.openxmlformats.org/spreadsheetml/2006/main">
  <c r="G72" i="1"/>
  <c r="G73"/>
  <c r="G74"/>
  <c r="G78"/>
  <c r="G77"/>
  <c r="G76"/>
  <c r="G75"/>
  <c r="G70"/>
  <c r="G69"/>
  <c r="G68"/>
  <c r="G67"/>
  <c r="G64"/>
  <c r="G62"/>
  <c r="G60"/>
  <c r="G58"/>
  <c r="G56"/>
  <c r="G54"/>
  <c r="G52"/>
  <c r="G51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79"/>
  <c r="G71"/>
  <c r="G50"/>
  <c r="G79" l="1"/>
</calcChain>
</file>

<file path=xl/sharedStrings.xml><?xml version="1.0" encoding="utf-8"?>
<sst xmlns="http://schemas.openxmlformats.org/spreadsheetml/2006/main" count="316" uniqueCount="141">
  <si>
    <t>Итого</t>
  </si>
  <si>
    <t>Развитие в профессии – путь к успешной карьере</t>
  </si>
  <si>
    <t>Михеев Дмитрий Николаевич</t>
  </si>
  <si>
    <t>Производственная, Преддипломная практика</t>
  </si>
  <si>
    <t>Шкитин Николай Николаевич</t>
  </si>
  <si>
    <t>Богданова Ольга Васильевна</t>
  </si>
  <si>
    <t>Чайковская Ирина Николаевна</t>
  </si>
  <si>
    <t>Мороденко Евгения Васильевна</t>
  </si>
  <si>
    <t>Кулай Светлана Владимировна</t>
  </si>
  <si>
    <t>Асадулин Радик Ахляфович</t>
  </si>
  <si>
    <t>Безопасность жизнедеятельности</t>
  </si>
  <si>
    <t>Тюленева Татьяна Александровна</t>
  </si>
  <si>
    <t>Статистика</t>
  </si>
  <si>
    <t>Меркурьев Владимир Владимирович</t>
  </si>
  <si>
    <t>Математика</t>
  </si>
  <si>
    <t>Философия</t>
  </si>
  <si>
    <t>Физическая культура и спорт</t>
  </si>
  <si>
    <t>Иностранный язык</t>
  </si>
  <si>
    <t>доля от ставки</t>
  </si>
  <si>
    <t>количество часов</t>
  </si>
  <si>
    <t>Объем учебной нагрузки педагогического работника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</si>
  <si>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</si>
  <si>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</si>
  <si>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Фамилия, имя, отчество (при наличии) педагогического работника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</si>
  <si>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</si>
  <si>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N п/п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</si>
  <si>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</si>
  <si>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</si>
  <si>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</si>
  <si>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</si>
  <si>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</si>
  <si>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>Казаченко Светлана Ивановна</t>
  </si>
  <si>
    <t>Малышева Анастасия Владимировна</t>
  </si>
  <si>
    <t>Русский язык и культура речи</t>
  </si>
  <si>
    <t>Правоведение</t>
  </si>
  <si>
    <t>Лидерство и командообразование</t>
  </si>
  <si>
    <t>Информатика и основы информационной безопасности</t>
  </si>
  <si>
    <t>Специальные главы математики</t>
  </si>
  <si>
    <t>Голикова Елена Станиславовна</t>
  </si>
  <si>
    <t>Мишенина Лариса Степановна</t>
  </si>
  <si>
    <t>Яцевич Мария Юрьевна</t>
  </si>
  <si>
    <t>Аветисян Лида Сергейевна</t>
  </si>
  <si>
    <t>Сведения   о   педагогических   (научно-педагогических)  работниках, участвующих  в  реализации  основной  образовательной  программы (38.03.04 Государственное и муниципальное управление, профиль - государственное и муниципальное управление: социально-  производственная сфера, 2020 года набора, заочная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</si>
  <si>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История</t>
  </si>
  <si>
    <t>Основы управленческой экономики</t>
  </si>
  <si>
    <t>Основы государственного и муниципального управления</t>
  </si>
  <si>
    <t>Государственная и муниципальная служба</t>
  </si>
  <si>
    <t>Введение в специальность</t>
  </si>
  <si>
    <t>Теория управления</t>
  </si>
  <si>
    <t>Прогнозирование и планирование</t>
  </si>
  <si>
    <t>Этика государственной и муниципальной службы</t>
  </si>
  <si>
    <t>Основы управления персоналом</t>
  </si>
  <si>
    <t>Социальная психология</t>
  </si>
  <si>
    <t>История государственного управления</t>
  </si>
  <si>
    <t>Деловые коммуникации</t>
  </si>
  <si>
    <t>Принятие и исполнение государственных решений</t>
  </si>
  <si>
    <t>Основы делопроизводства</t>
  </si>
  <si>
    <t>Управление социально-экономическим развитием региона</t>
  </si>
  <si>
    <t>Теория организации</t>
  </si>
  <si>
    <t>Методы принятия управленческих решений</t>
  </si>
  <si>
    <t>Связи с общественностью в органах власти</t>
  </si>
  <si>
    <t>Региональное управление и территориальное планирование</t>
  </si>
  <si>
    <t>Стратегический менеджмент</t>
  </si>
  <si>
    <t>Социология управления</t>
  </si>
  <si>
    <t>Маркетинг территорий</t>
  </si>
  <si>
    <t>Планирование и проектирование организаций</t>
  </si>
  <si>
    <t>Управление проектами</t>
  </si>
  <si>
    <t>Зарубежный опыт управления</t>
  </si>
  <si>
    <t>Инновационный менеджмент</t>
  </si>
  <si>
    <t>Управленческий консалтинг</t>
  </si>
  <si>
    <t>Правовые основы антикоррупционной политики</t>
  </si>
  <si>
    <t>Основы социального государства</t>
  </si>
  <si>
    <t>Региональная экономика и управление</t>
  </si>
  <si>
    <t>Управление государственным и муниципальным заказом</t>
  </si>
  <si>
    <t>Административное право</t>
  </si>
  <si>
    <t>Гражданское право</t>
  </si>
  <si>
    <t>Конституционное право</t>
  </si>
  <si>
    <t>Экономика государственного и муниципального сектора</t>
  </si>
  <si>
    <t>Психология управления</t>
  </si>
  <si>
    <t>Психология</t>
  </si>
  <si>
    <t>Экономика России</t>
  </si>
  <si>
    <t>Государственное регулирование экономики</t>
  </si>
  <si>
    <t>Управление конфликтами</t>
  </si>
  <si>
    <t>Основы конфликтологии</t>
  </si>
  <si>
    <t>Муниципальное право</t>
  </si>
  <si>
    <t>Жилищное право</t>
  </si>
  <si>
    <t>Анализ социально-экономической деятельности</t>
  </si>
  <si>
    <t>Бухгалтерский учет и аудит</t>
  </si>
  <si>
    <t>Исследование социально-экономических и политических процессов</t>
  </si>
  <si>
    <t>Основы математического моделирования социально-экономических процессов</t>
  </si>
  <si>
    <t>Элективные курсы по физической культуре и спорту</t>
  </si>
  <si>
    <t>Элективные курсы по физической культуре и спорту (секции)</t>
  </si>
  <si>
    <t>Элективные курсы по физической культуре и спорту (адаптационная)</t>
  </si>
  <si>
    <t>Учебная, Практика по получению первичных профессиональных умений и навыков, в том числе первичных умений и навыков научно-исследовательской деятельности</t>
  </si>
  <si>
    <t>Производственная, Практика по получению профессиональных умений и опыта профессиональной деятельности</t>
  </si>
  <si>
    <t>Защита выпускной квалификационной работы, включая подготовку к процедуре защиты и процедуру защиты</t>
  </si>
  <si>
    <t>Деловое администрирование</t>
  </si>
  <si>
    <t>Менеджмент в сфере государственного и муниципального управления</t>
  </si>
  <si>
    <t>Картавцева Антонина Павловна</t>
  </si>
  <si>
    <t>Степанов Юрий Александровича</t>
  </si>
  <si>
    <t>Шахманова Наталья Альбертовна</t>
  </si>
  <si>
    <t>Семенова Екатерина Игоревна</t>
  </si>
  <si>
    <t>Заруба Наталья Андреевна</t>
  </si>
  <si>
    <t>Дьякова Татьяна Сергеевна</t>
  </si>
  <si>
    <t>Вальшина Забира Ахтямовна</t>
  </si>
  <si>
    <t>Администрация города Прокопьевска, отдел экономического развития и инвестиций</t>
  </si>
  <si>
    <t xml:space="preserve">Начальник </t>
  </si>
  <si>
    <t>Управление социальной защиты населения Киселевского городского округа</t>
  </si>
  <si>
    <t>по основному месту работы</t>
  </si>
  <si>
    <t>на условиях внешнего совместительства</t>
  </si>
  <si>
    <t xml:space="preserve">медаль «За особый вклад в развитие Кузбасса» III степени;                            Почетная грамота Администрации города Прокопьевска                                             </t>
  </si>
  <si>
    <t>ученая степень - кандидат исторических наук;                                   медаль «За служение Кузбассу»;               Почетная грамота Министерства науки и высшего образования Кузбасса</t>
  </si>
  <si>
    <t>ученая степень - кандидат философских наук;                                 ученое звание - доцент;                      Почетная грамота КузГТУ</t>
  </si>
  <si>
    <t>на условиях гражданско-правового договора</t>
  </si>
  <si>
    <t>медаль «За служение Кузбассу»;                         Почетная грамота Министерства науки, высшего образования и молодежной политики Кузбасса</t>
  </si>
  <si>
    <t>ученая степень - кандидат педагогических наук;                       Почетная грамота Министерства             науки и высшего образования Кузбасса</t>
  </si>
  <si>
    <t xml:space="preserve">ученая степень - кандидат экономических наук;    Благодарственное письмо Законодательного Собрания Кемеровской области - Кузбасса       </t>
  </si>
  <si>
    <t xml:space="preserve">Благодарность Департамента образования и науки Кемеровской области </t>
  </si>
  <si>
    <t xml:space="preserve">ученая степень - доктор технических наук;                                                        ученое звание - доцент;                           Благодарственное письмо департамента образования и науки Кемеровской области;                     Почетная грамота Департамента образования и науки Кемеровской области;                                                            Почетная грамота Совета народных депутатов Кемеровской области                     </t>
  </si>
  <si>
    <t xml:space="preserve">ученая степень - кандидат педагогических наук;     Благодарственное письмо филиала КузГТУ в г. Прокопьевск                   </t>
  </si>
  <si>
    <t>ученая степнь - доктор экономических наук;                                                                     ученое звание - доцент;                             Почетная грамота КузГТУ;                      Благодарность КузГТУ</t>
  </si>
  <si>
    <t xml:space="preserve">ученая степень - кандидат экономических наук;                          медаль «За особый вклад в развитие Кузбасса» III степени </t>
  </si>
  <si>
    <t>ученая степень - кандидат психологических наук;                                 ученое звание - доцент;                      Почетная грамота департамента образования и науки Кемеровской области                                      Почетная грамота Министерства науки и высшего образования Кузбасса</t>
  </si>
  <si>
    <t>Почетная грамота Министерства науки, высшего образования и молодежной политики Кузбасса</t>
  </si>
  <si>
    <t xml:space="preserve">ООО «Трал» </t>
  </si>
  <si>
    <t xml:space="preserve">директор </t>
  </si>
  <si>
    <t xml:space="preserve">ученая степень - кандидат педагогических наук;                           ученое звание - доцент;                                знак «Трудовая слава» III степени;            знак «Трудовая слава» II степени </t>
  </si>
  <si>
    <t>ученая степень - кандидата экономических наук;                     ученое звание - доцент;                               Почетная грамота Минвуза РСФСР и РК профсоюза работников народного образования и науки РСФСР;                   знак «Трудовая слава» III степени;                       медаль «За служение Кузбассу»;               медаль «65 лет Кемеровской области»; Почетная грамота департамента образования и науки Кемеровской области;                                                 Почетная грамота Министерства науки и высшего образования Кузбасса</t>
  </si>
  <si>
    <t xml:space="preserve">Благодарственное письмо Депаратмента образования администрации Кемеровской области;        Почетная грамота Губернатора Кемеровской области;                        Почетная грамота департамента образования и науки Кемеровской области;                                                          Почетная грамота Министерства науки и высшего образования Кузбасса         </t>
  </si>
  <si>
    <t>Медаль «За веру и добро»;                       Благодарность КузГТУ</t>
  </si>
  <si>
    <t xml:space="preserve">ученая степень - кандидат экономических наук;                                     ученое звание - доцент;                             Почетная грамота Администрации Кемеровской области;                        медаль «65 лет Кемеровской области»;                                                                 Благодарность Министерства науки и высшего образования РФ;                                                                            медаль «За заслуги в развитии профессии»;                                             Доска почета КузГТУ   </t>
  </si>
  <si>
    <t>Почетная грамота департамента социальной защита населения Кемеровской области;                           Благодарственное письмо Администрации Киселёвского городского округа; Благодарственное письмо Законолдательного собрания Кепмеровской области - Кузбасса;            балгодарственное письмо Киселёвского городского округа</t>
  </si>
  <si>
    <r>
      <t>ученая степень - доктор социологических наук;                              ученое звание - профессор;                          медаль «70 лет Кемеровской области»;         Почетная грамота администрации города Кемерово;                                              звание «Заслуженный учитель РФ</t>
    </r>
    <r>
      <rPr>
        <sz val="12"/>
        <color rgb="FF000000"/>
        <rFont val="Calibri"/>
        <family val="2"/>
        <charset val="204"/>
      </rPr>
      <t>»</t>
    </r>
    <r>
      <rPr>
        <sz val="14.4"/>
        <color rgb="FF000000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 xml:space="preserve"> медаль «За сособый вклад в развитие Кузбасса» III степени;                                     медаль «60 лет Кемеровской области»;         медаль «За служение Кузбассу»;         медаль «За сособый вклад в развитие Кузбасса» II степени</t>
    </r>
  </si>
  <si>
    <t xml:space="preserve">Благодарственное письмо Администрации города Прокопьевска;         медаль «За веру и добро»;                  медаль «За служение Кузбассу»;                Почетная грамота Парламента Кузбасса  </t>
  </si>
  <si>
    <t>16 лет</t>
  </si>
  <si>
    <t>нагрудный знак «почетный работник общего образования РФ»;                             медаль «Материнская доблесть»;                      Почетная грамота Администрации города Прокопьевска;                             медаль «За служение Кузбассу»;                      Почетная грамота Департамента образования и науки Кемеровской области;                                                        Почетное звание «Человек года»; Почетная грамота Управления образования Администрации города Прокопьевска;                              благодарственное письмо Законодательного собрания Кемеровской области</t>
  </si>
  <si>
    <t>27 лет</t>
  </si>
  <si>
    <t>25 лет</t>
  </si>
  <si>
    <t>председатель</t>
  </si>
  <si>
    <t>Прокопьевский городской Совет народных депутатов</t>
  </si>
  <si>
    <t>20 лет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</si>
</sst>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.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" fontId="3" fillId="2" borderId="1" xfId="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2" fillId="0" borderId="0" xfId="0" applyNumberFormat="1" applyFont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left" vertical="center" wrapText="1" shrinkToFit="1" readingOrder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wrapText="1"/>
    </xf>
    <xf numFmtId="49" fontId="3" fillId="2" borderId="10" xfId="1" applyNumberFormat="1" applyFont="1" applyFill="1" applyBorder="1" applyAlignment="1">
      <alignment horizontal="left" vertical="center" wrapText="1" shrinkToFit="1" readingOrder="1"/>
    </xf>
    <xf numFmtId="49" fontId="3" fillId="2" borderId="11" xfId="1" applyNumberFormat="1" applyFont="1" applyFill="1" applyBorder="1" applyAlignment="1">
      <alignment horizontal="left" vertical="center" wrapText="1" shrinkToFit="1" readingOrder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" fontId="3" fillId="2" borderId="4" xfId="1" applyNumberFormat="1" applyFont="1" applyFill="1" applyBorder="1" applyAlignment="1">
      <alignment horizontal="center" vertical="center" wrapText="1" shrinkToFit="1"/>
    </xf>
    <xf numFmtId="1" fontId="3" fillId="2" borderId="2" xfId="1" applyNumberFormat="1" applyFont="1" applyFill="1" applyBorder="1" applyAlignment="1">
      <alignment horizontal="center" vertical="center" wrapText="1" shrinkToFi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left" vertical="center" wrapText="1" shrinkToFit="1" readingOrder="1"/>
    </xf>
    <xf numFmtId="1" fontId="3" fillId="0" borderId="1" xfId="1" applyNumberFormat="1" applyFont="1" applyFill="1" applyBorder="1" applyAlignment="1">
      <alignment horizontal="center" vertical="center" wrapText="1" shrinkToFit="1"/>
    </xf>
    <xf numFmtId="1" fontId="3" fillId="0" borderId="4" xfId="1" applyNumberFormat="1" applyFont="1" applyFill="1" applyBorder="1" applyAlignment="1">
      <alignment horizontal="center" vertical="center" wrapText="1" shrinkToFit="1"/>
    </xf>
    <xf numFmtId="1" fontId="3" fillId="0" borderId="2" xfId="1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101"/>
  <sheetViews>
    <sheetView tabSelected="1" topLeftCell="A61" zoomScale="120" zoomScaleNormal="120" workbookViewId="0">
      <selection activeCell="D62" sqref="D62"/>
    </sheetView>
  </sheetViews>
  <sheetFormatPr defaultColWidth="9.140625" defaultRowHeight="15.75"/>
  <cols>
    <col min="1" max="1" width="5.5703125" style="2" customWidth="1"/>
    <col min="2" max="2" width="19.42578125" style="4" customWidth="1"/>
    <col min="3" max="3" width="28.28515625" style="2" customWidth="1"/>
    <col min="4" max="4" width="25" style="4" customWidth="1"/>
    <col min="5" max="5" width="30" style="4" customWidth="1"/>
    <col min="6" max="6" width="9.7109375" style="4" customWidth="1"/>
    <col min="7" max="7" width="10.28515625" style="2" customWidth="1"/>
    <col min="8" max="8" width="13.42578125" style="4" customWidth="1"/>
    <col min="9" max="16384" width="9.140625" style="4"/>
  </cols>
  <sheetData>
    <row r="1" spans="1:9">
      <c r="A1" s="37" t="s">
        <v>42</v>
      </c>
      <c r="B1" s="37"/>
      <c r="C1" s="37"/>
      <c r="D1" s="37"/>
      <c r="E1" s="37"/>
      <c r="F1" s="37"/>
      <c r="G1" s="37"/>
    </row>
    <row r="2" spans="1:9">
      <c r="A2" s="37"/>
      <c r="B2" s="37"/>
      <c r="C2" s="37"/>
      <c r="D2" s="37"/>
      <c r="E2" s="37"/>
      <c r="F2" s="37"/>
      <c r="G2" s="37"/>
    </row>
    <row r="3" spans="1:9">
      <c r="A3" s="37"/>
      <c r="B3" s="37"/>
      <c r="C3" s="37"/>
      <c r="D3" s="37"/>
      <c r="E3" s="37"/>
      <c r="F3" s="37"/>
      <c r="G3" s="37"/>
    </row>
    <row r="5" spans="1:9">
      <c r="A5" s="43" t="s">
        <v>25</v>
      </c>
      <c r="B5" s="43" t="s">
        <v>24</v>
      </c>
      <c r="C5" s="43" t="s">
        <v>23</v>
      </c>
      <c r="D5" s="43" t="s">
        <v>22</v>
      </c>
      <c r="E5" s="43" t="s">
        <v>21</v>
      </c>
      <c r="F5" s="43" t="s">
        <v>20</v>
      </c>
      <c r="G5" s="43"/>
    </row>
    <row r="6" spans="1:9">
      <c r="A6" s="43"/>
      <c r="B6" s="43"/>
      <c r="C6" s="43"/>
      <c r="D6" s="43"/>
      <c r="E6" s="43"/>
      <c r="F6" s="6" t="s">
        <v>19</v>
      </c>
      <c r="G6" s="6" t="s">
        <v>18</v>
      </c>
    </row>
    <row r="7" spans="1:9" ht="63">
      <c r="A7" s="5">
        <v>1</v>
      </c>
      <c r="B7" s="23" t="s">
        <v>16</v>
      </c>
      <c r="C7" s="18" t="s">
        <v>4</v>
      </c>
      <c r="D7" s="5" t="s">
        <v>108</v>
      </c>
      <c r="E7" s="5" t="s">
        <v>110</v>
      </c>
      <c r="F7" s="1">
        <v>8</v>
      </c>
      <c r="G7" s="16">
        <f>F7/900</f>
        <v>8.8888888888888889E-3</v>
      </c>
    </row>
    <row r="8" spans="1:9" ht="110.25">
      <c r="A8" s="6">
        <v>2</v>
      </c>
      <c r="B8" s="23" t="s">
        <v>43</v>
      </c>
      <c r="C8" s="18" t="s">
        <v>32</v>
      </c>
      <c r="D8" s="30" t="s">
        <v>108</v>
      </c>
      <c r="E8" s="30" t="s">
        <v>111</v>
      </c>
      <c r="F8" s="1">
        <v>31</v>
      </c>
      <c r="G8" s="16">
        <f>F8/800</f>
        <v>3.875E-2</v>
      </c>
      <c r="I8" s="48"/>
    </row>
    <row r="9" spans="1:9" ht="78.75">
      <c r="A9" s="5">
        <v>3</v>
      </c>
      <c r="B9" s="23" t="s">
        <v>17</v>
      </c>
      <c r="C9" s="22" t="s">
        <v>98</v>
      </c>
      <c r="D9" s="30" t="s">
        <v>108</v>
      </c>
      <c r="E9" s="30" t="s">
        <v>126</v>
      </c>
      <c r="F9" s="1">
        <v>27</v>
      </c>
      <c r="G9" s="16">
        <f>F9/800</f>
        <v>3.3750000000000002E-2</v>
      </c>
    </row>
    <row r="10" spans="1:9" ht="63">
      <c r="A10" s="6">
        <v>4</v>
      </c>
      <c r="B10" s="23" t="s">
        <v>15</v>
      </c>
      <c r="C10" s="30" t="s">
        <v>40</v>
      </c>
      <c r="D10" s="30" t="s">
        <v>109</v>
      </c>
      <c r="E10" s="30" t="s">
        <v>112</v>
      </c>
      <c r="F10" s="1">
        <v>14</v>
      </c>
      <c r="G10" s="16">
        <f>F10/800</f>
        <v>1.7500000000000002E-2</v>
      </c>
    </row>
    <row r="11" spans="1:9" ht="63">
      <c r="A11" s="5">
        <v>5</v>
      </c>
      <c r="B11" s="23" t="s">
        <v>10</v>
      </c>
      <c r="C11" s="30" t="s">
        <v>38</v>
      </c>
      <c r="D11" s="30" t="s">
        <v>113</v>
      </c>
      <c r="E11" s="30" t="s">
        <v>114</v>
      </c>
      <c r="F11" s="1">
        <v>12</v>
      </c>
      <c r="G11" s="16">
        <f>F11/900</f>
        <v>1.3333333333333334E-2</v>
      </c>
    </row>
    <row r="12" spans="1:9" ht="236.25">
      <c r="A12" s="6">
        <v>6</v>
      </c>
      <c r="B12" s="23" t="s">
        <v>14</v>
      </c>
      <c r="C12" s="18" t="s">
        <v>6</v>
      </c>
      <c r="D12" s="30" t="s">
        <v>108</v>
      </c>
      <c r="E12" s="30" t="s">
        <v>127</v>
      </c>
      <c r="F12" s="1">
        <v>39</v>
      </c>
      <c r="G12" s="16">
        <f>F12/800</f>
        <v>4.8750000000000002E-2</v>
      </c>
    </row>
    <row r="13" spans="1:9" ht="78.75">
      <c r="A13" s="5">
        <v>7</v>
      </c>
      <c r="B13" s="23" t="s">
        <v>33</v>
      </c>
      <c r="C13" s="30" t="s">
        <v>39</v>
      </c>
      <c r="D13" s="30" t="s">
        <v>108</v>
      </c>
      <c r="E13" s="30" t="s">
        <v>115</v>
      </c>
      <c r="F13" s="1">
        <v>16</v>
      </c>
      <c r="G13" s="16">
        <f>F13/800</f>
        <v>0.02</v>
      </c>
    </row>
    <row r="14" spans="1:9" ht="173.25">
      <c r="A14" s="6">
        <v>8</v>
      </c>
      <c r="B14" s="23" t="s">
        <v>34</v>
      </c>
      <c r="C14" s="30" t="s">
        <v>2</v>
      </c>
      <c r="D14" s="30" t="s">
        <v>108</v>
      </c>
      <c r="E14" s="30" t="s">
        <v>128</v>
      </c>
      <c r="F14" s="1">
        <v>14</v>
      </c>
      <c r="G14" s="16">
        <f>F14/900</f>
        <v>1.5555555555555555E-2</v>
      </c>
    </row>
    <row r="15" spans="1:9" ht="78.75">
      <c r="A15" s="5">
        <v>9</v>
      </c>
      <c r="B15" s="23" t="s">
        <v>35</v>
      </c>
      <c r="C15" s="18" t="s">
        <v>8</v>
      </c>
      <c r="D15" s="30" t="s">
        <v>108</v>
      </c>
      <c r="E15" s="30" t="s">
        <v>116</v>
      </c>
      <c r="F15" s="1">
        <v>19</v>
      </c>
      <c r="G15" s="16">
        <f>F15/800</f>
        <v>2.375E-2</v>
      </c>
    </row>
    <row r="16" spans="1:9" ht="47.25">
      <c r="A16" s="6">
        <v>10</v>
      </c>
      <c r="B16" s="23" t="s">
        <v>44</v>
      </c>
      <c r="C16" s="18" t="s">
        <v>31</v>
      </c>
      <c r="D16" s="30" t="s">
        <v>108</v>
      </c>
      <c r="E16" s="30" t="s">
        <v>117</v>
      </c>
      <c r="F16" s="1">
        <v>31</v>
      </c>
      <c r="G16" s="16">
        <f>F16/900</f>
        <v>3.4444444444444444E-2</v>
      </c>
    </row>
    <row r="17" spans="1:7" ht="173.25">
      <c r="A17" s="5">
        <v>11</v>
      </c>
      <c r="B17" s="23" t="s">
        <v>36</v>
      </c>
      <c r="C17" s="18" t="s">
        <v>99</v>
      </c>
      <c r="D17" s="30" t="s">
        <v>109</v>
      </c>
      <c r="E17" s="30" t="s">
        <v>118</v>
      </c>
      <c r="F17" s="1">
        <v>27</v>
      </c>
      <c r="G17" s="16">
        <f>F17/400</f>
        <v>6.7500000000000004E-2</v>
      </c>
    </row>
    <row r="18" spans="1:7" ht="63">
      <c r="A18" s="6">
        <v>12</v>
      </c>
      <c r="B18" s="23" t="s">
        <v>12</v>
      </c>
      <c r="C18" s="30" t="s">
        <v>5</v>
      </c>
      <c r="D18" s="30" t="s">
        <v>108</v>
      </c>
      <c r="E18" s="30" t="s">
        <v>119</v>
      </c>
      <c r="F18" s="1">
        <v>16</v>
      </c>
      <c r="G18" s="16">
        <f>F18/800</f>
        <v>0.02</v>
      </c>
    </row>
    <row r="19" spans="1:7" ht="78.75">
      <c r="A19" s="5">
        <v>13</v>
      </c>
      <c r="B19" s="23" t="s">
        <v>45</v>
      </c>
      <c r="C19" s="12" t="s">
        <v>13</v>
      </c>
      <c r="D19" s="30" t="s">
        <v>109</v>
      </c>
      <c r="E19" s="30" t="s">
        <v>120</v>
      </c>
      <c r="F19" s="1">
        <v>23</v>
      </c>
      <c r="G19" s="16">
        <f>F19/400</f>
        <v>5.7500000000000002E-2</v>
      </c>
    </row>
    <row r="20" spans="1:7" s="14" customFormat="1" ht="78.75">
      <c r="A20" s="12">
        <v>14</v>
      </c>
      <c r="B20" s="23" t="s">
        <v>46</v>
      </c>
      <c r="C20" s="12" t="s">
        <v>13</v>
      </c>
      <c r="D20" s="30" t="s">
        <v>109</v>
      </c>
      <c r="E20" s="30" t="s">
        <v>120</v>
      </c>
      <c r="F20" s="1">
        <v>21</v>
      </c>
      <c r="G20" s="13">
        <f>F20/400</f>
        <v>5.2499999999999998E-2</v>
      </c>
    </row>
    <row r="21" spans="1:7" ht="78.75">
      <c r="A21" s="5">
        <v>15</v>
      </c>
      <c r="B21" s="23" t="s">
        <v>47</v>
      </c>
      <c r="C21" s="12" t="s">
        <v>13</v>
      </c>
      <c r="D21" s="30" t="s">
        <v>109</v>
      </c>
      <c r="E21" s="30" t="s">
        <v>120</v>
      </c>
      <c r="F21" s="1">
        <v>14</v>
      </c>
      <c r="G21" s="16">
        <f>F21/400</f>
        <v>3.5000000000000003E-2</v>
      </c>
    </row>
    <row r="22" spans="1:7" ht="78.75">
      <c r="A22" s="6">
        <v>16</v>
      </c>
      <c r="B22" s="23" t="s">
        <v>48</v>
      </c>
      <c r="C22" s="12" t="s">
        <v>13</v>
      </c>
      <c r="D22" s="30" t="s">
        <v>109</v>
      </c>
      <c r="E22" s="30" t="s">
        <v>120</v>
      </c>
      <c r="F22" s="1">
        <v>23</v>
      </c>
      <c r="G22" s="16">
        <f>F22/400</f>
        <v>5.7500000000000002E-2</v>
      </c>
    </row>
    <row r="23" spans="1:7" ht="63">
      <c r="A23" s="5">
        <v>17</v>
      </c>
      <c r="B23" s="23" t="s">
        <v>49</v>
      </c>
      <c r="C23" s="30" t="s">
        <v>9</v>
      </c>
      <c r="D23" s="30" t="s">
        <v>109</v>
      </c>
      <c r="E23" s="30" t="s">
        <v>121</v>
      </c>
      <c r="F23" s="1">
        <v>12</v>
      </c>
      <c r="G23" s="16">
        <f>F23/800</f>
        <v>1.4999999999999999E-2</v>
      </c>
    </row>
    <row r="24" spans="1:7" s="14" customFormat="1" ht="157.5">
      <c r="A24" s="12">
        <v>18</v>
      </c>
      <c r="B24" s="44" t="s">
        <v>50</v>
      </c>
      <c r="C24" s="12" t="s">
        <v>7</v>
      </c>
      <c r="D24" s="12" t="s">
        <v>108</v>
      </c>
      <c r="E24" s="12" t="s">
        <v>122</v>
      </c>
      <c r="F24" s="45">
        <v>17</v>
      </c>
      <c r="G24" s="24">
        <f>F24/800</f>
        <v>2.1250000000000002E-2</v>
      </c>
    </row>
    <row r="25" spans="1:7" s="14" customFormat="1" ht="63">
      <c r="A25" s="15">
        <v>19</v>
      </c>
      <c r="B25" s="23" t="s">
        <v>51</v>
      </c>
      <c r="C25" s="30" t="s">
        <v>5</v>
      </c>
      <c r="D25" s="30" t="s">
        <v>108</v>
      </c>
      <c r="E25" s="30" t="s">
        <v>119</v>
      </c>
      <c r="F25" s="1">
        <v>25</v>
      </c>
      <c r="G25" s="13">
        <f>F25/800</f>
        <v>3.125E-2</v>
      </c>
    </row>
    <row r="26" spans="1:7" ht="141.75">
      <c r="A26" s="6">
        <v>20</v>
      </c>
      <c r="B26" s="23" t="s">
        <v>52</v>
      </c>
      <c r="C26" s="18" t="s">
        <v>7</v>
      </c>
      <c r="D26" s="30" t="s">
        <v>108</v>
      </c>
      <c r="E26" s="30" t="s">
        <v>122</v>
      </c>
      <c r="F26" s="1">
        <v>12</v>
      </c>
      <c r="G26" s="16">
        <f>F26/800</f>
        <v>1.4999999999999999E-2</v>
      </c>
    </row>
    <row r="27" spans="1:7" s="14" customFormat="1" ht="94.5">
      <c r="A27" s="15">
        <v>21</v>
      </c>
      <c r="B27" s="23" t="s">
        <v>53</v>
      </c>
      <c r="C27" s="18" t="s">
        <v>32</v>
      </c>
      <c r="D27" s="30" t="s">
        <v>108</v>
      </c>
      <c r="E27" s="30" t="s">
        <v>111</v>
      </c>
      <c r="F27" s="1">
        <v>12</v>
      </c>
      <c r="G27" s="13">
        <f>F27/800</f>
        <v>1.4999999999999999E-2</v>
      </c>
    </row>
    <row r="28" spans="1:7" s="14" customFormat="1" ht="63">
      <c r="A28" s="12">
        <v>22</v>
      </c>
      <c r="B28" s="23" t="s">
        <v>54</v>
      </c>
      <c r="C28" s="30" t="s">
        <v>5</v>
      </c>
      <c r="D28" s="30" t="s">
        <v>108</v>
      </c>
      <c r="E28" s="30" t="s">
        <v>119</v>
      </c>
      <c r="F28" s="1">
        <v>18</v>
      </c>
      <c r="G28" s="13">
        <f>F28/800</f>
        <v>2.2499999999999999E-2</v>
      </c>
    </row>
    <row r="29" spans="1:7" s="14" customFormat="1" ht="78.75">
      <c r="A29" s="15">
        <v>23</v>
      </c>
      <c r="B29" s="23" t="s">
        <v>55</v>
      </c>
      <c r="C29" s="12" t="s">
        <v>13</v>
      </c>
      <c r="D29" s="30" t="s">
        <v>109</v>
      </c>
      <c r="E29" s="30" t="s">
        <v>120</v>
      </c>
      <c r="F29" s="1">
        <v>27</v>
      </c>
      <c r="G29" s="13">
        <f>F29/400</f>
        <v>6.7500000000000004E-2</v>
      </c>
    </row>
    <row r="30" spans="1:7" ht="47.25">
      <c r="A30" s="6">
        <v>24</v>
      </c>
      <c r="B30" s="23" t="s">
        <v>56</v>
      </c>
      <c r="C30" s="30" t="s">
        <v>41</v>
      </c>
      <c r="D30" s="30" t="s">
        <v>113</v>
      </c>
      <c r="E30" s="30" t="s">
        <v>123</v>
      </c>
      <c r="F30" s="1">
        <v>21</v>
      </c>
      <c r="G30" s="16">
        <f>F30/900</f>
        <v>2.3333333333333334E-2</v>
      </c>
    </row>
    <row r="31" spans="1:7" ht="78.75">
      <c r="A31" s="5">
        <v>25</v>
      </c>
      <c r="B31" s="23" t="s">
        <v>57</v>
      </c>
      <c r="C31" s="12" t="s">
        <v>13</v>
      </c>
      <c r="D31" s="30" t="s">
        <v>109</v>
      </c>
      <c r="E31" s="30" t="s">
        <v>120</v>
      </c>
      <c r="F31" s="1">
        <v>20</v>
      </c>
      <c r="G31" s="16">
        <f>F31/400</f>
        <v>0.05</v>
      </c>
    </row>
    <row r="32" spans="1:7" s="14" customFormat="1" ht="78.75">
      <c r="A32" s="12">
        <v>26</v>
      </c>
      <c r="B32" s="23" t="s">
        <v>58</v>
      </c>
      <c r="C32" s="12" t="s">
        <v>13</v>
      </c>
      <c r="D32" s="30" t="s">
        <v>109</v>
      </c>
      <c r="E32" s="30" t="s">
        <v>120</v>
      </c>
      <c r="F32" s="1">
        <v>16</v>
      </c>
      <c r="G32" s="13">
        <f>F32/400</f>
        <v>0.04</v>
      </c>
    </row>
    <row r="33" spans="1:7" ht="78.75">
      <c r="A33" s="5">
        <v>27</v>
      </c>
      <c r="B33" s="23" t="s">
        <v>59</v>
      </c>
      <c r="C33" s="12" t="s">
        <v>13</v>
      </c>
      <c r="D33" s="30" t="s">
        <v>109</v>
      </c>
      <c r="E33" s="30" t="s">
        <v>120</v>
      </c>
      <c r="F33" s="1">
        <v>25</v>
      </c>
      <c r="G33" s="16">
        <f>F33/400</f>
        <v>6.25E-2</v>
      </c>
    </row>
    <row r="34" spans="1:7" s="14" customFormat="1" ht="220.5">
      <c r="A34" s="12">
        <v>28</v>
      </c>
      <c r="B34" s="44" t="s">
        <v>60</v>
      </c>
      <c r="C34" s="19" t="s">
        <v>101</v>
      </c>
      <c r="D34" s="19" t="s">
        <v>113</v>
      </c>
      <c r="E34" s="20" t="s">
        <v>131</v>
      </c>
      <c r="F34" s="45">
        <v>21</v>
      </c>
      <c r="G34" s="24">
        <f>F34/900</f>
        <v>2.3333333333333334E-2</v>
      </c>
    </row>
    <row r="35" spans="1:7" ht="78.75">
      <c r="A35" s="5">
        <v>29</v>
      </c>
      <c r="B35" s="23" t="s">
        <v>61</v>
      </c>
      <c r="C35" s="12" t="s">
        <v>13</v>
      </c>
      <c r="D35" s="30" t="s">
        <v>109</v>
      </c>
      <c r="E35" s="30" t="s">
        <v>120</v>
      </c>
      <c r="F35" s="1">
        <v>17</v>
      </c>
      <c r="G35" s="16">
        <f>F35/400</f>
        <v>4.2500000000000003E-2</v>
      </c>
    </row>
    <row r="36" spans="1:7" ht="78.75">
      <c r="A36" s="6">
        <v>30</v>
      </c>
      <c r="B36" s="23" t="s">
        <v>62</v>
      </c>
      <c r="C36" s="12" t="s">
        <v>13</v>
      </c>
      <c r="D36" s="30" t="s">
        <v>109</v>
      </c>
      <c r="E36" s="30" t="s">
        <v>120</v>
      </c>
      <c r="F36" s="1">
        <v>21</v>
      </c>
      <c r="G36" s="16">
        <f>F36/400</f>
        <v>5.2499999999999998E-2</v>
      </c>
    </row>
    <row r="37" spans="1:7" s="14" customFormat="1" ht="157.5">
      <c r="A37" s="15">
        <v>31</v>
      </c>
      <c r="B37" s="44" t="s">
        <v>63</v>
      </c>
      <c r="C37" s="12" t="s">
        <v>7</v>
      </c>
      <c r="D37" s="12" t="s">
        <v>108</v>
      </c>
      <c r="E37" s="12" t="s">
        <v>122</v>
      </c>
      <c r="F37" s="45">
        <v>14</v>
      </c>
      <c r="G37" s="24">
        <f>F37/800</f>
        <v>1.7500000000000002E-2</v>
      </c>
    </row>
    <row r="38" spans="1:7" ht="63">
      <c r="A38" s="6">
        <v>32</v>
      </c>
      <c r="B38" s="23" t="s">
        <v>64</v>
      </c>
      <c r="C38" s="30" t="s">
        <v>5</v>
      </c>
      <c r="D38" s="30" t="s">
        <v>108</v>
      </c>
      <c r="E38" s="30" t="s">
        <v>119</v>
      </c>
      <c r="F38" s="1">
        <v>21</v>
      </c>
      <c r="G38" s="16">
        <f>F38/800</f>
        <v>2.6249999999999999E-2</v>
      </c>
    </row>
    <row r="39" spans="1:7" ht="78.75">
      <c r="A39" s="5">
        <v>33</v>
      </c>
      <c r="B39" s="23" t="s">
        <v>65</v>
      </c>
      <c r="C39" s="18" t="s">
        <v>8</v>
      </c>
      <c r="D39" s="30" t="s">
        <v>108</v>
      </c>
      <c r="E39" s="30" t="s">
        <v>116</v>
      </c>
      <c r="F39" s="1">
        <v>25</v>
      </c>
      <c r="G39" s="16">
        <f>F39/800</f>
        <v>3.125E-2</v>
      </c>
    </row>
    <row r="40" spans="1:7" ht="78.75">
      <c r="A40" s="6">
        <v>34</v>
      </c>
      <c r="B40" s="23" t="s">
        <v>66</v>
      </c>
      <c r="C40" s="12" t="s">
        <v>13</v>
      </c>
      <c r="D40" s="30" t="s">
        <v>109</v>
      </c>
      <c r="E40" s="30" t="s">
        <v>120</v>
      </c>
      <c r="F40" s="1">
        <v>20</v>
      </c>
      <c r="G40" s="16">
        <f>F40/400</f>
        <v>0.05</v>
      </c>
    </row>
    <row r="41" spans="1:7" ht="78.75">
      <c r="A41" s="5">
        <v>35</v>
      </c>
      <c r="B41" s="23" t="s">
        <v>67</v>
      </c>
      <c r="C41" s="12" t="s">
        <v>13</v>
      </c>
      <c r="D41" s="30" t="s">
        <v>109</v>
      </c>
      <c r="E41" s="30" t="s">
        <v>120</v>
      </c>
      <c r="F41" s="1">
        <v>20</v>
      </c>
      <c r="G41" s="16">
        <f>F41/400</f>
        <v>0.05</v>
      </c>
    </row>
    <row r="42" spans="1:7" s="14" customFormat="1" ht="78.75">
      <c r="A42" s="12">
        <v>36</v>
      </c>
      <c r="B42" s="44" t="s">
        <v>68</v>
      </c>
      <c r="C42" s="12" t="s">
        <v>9</v>
      </c>
      <c r="D42" s="12" t="s">
        <v>109</v>
      </c>
      <c r="E42" s="12" t="s">
        <v>121</v>
      </c>
      <c r="F42" s="45">
        <v>20</v>
      </c>
      <c r="G42" s="24">
        <f>F42/800</f>
        <v>2.5000000000000001E-2</v>
      </c>
    </row>
    <row r="43" spans="1:7" ht="31.5">
      <c r="A43" s="5">
        <v>37</v>
      </c>
      <c r="B43" s="23" t="s">
        <v>69</v>
      </c>
      <c r="C43" s="18" t="s">
        <v>100</v>
      </c>
      <c r="D43" s="30" t="s">
        <v>113</v>
      </c>
      <c r="E43" s="30" t="s">
        <v>129</v>
      </c>
      <c r="F43" s="1">
        <v>16</v>
      </c>
      <c r="G43" s="21">
        <f>F43/900</f>
        <v>1.7777777777777778E-2</v>
      </c>
    </row>
    <row r="44" spans="1:7" ht="173.25">
      <c r="A44" s="6">
        <v>38</v>
      </c>
      <c r="B44" s="23" t="s">
        <v>70</v>
      </c>
      <c r="C44" s="30" t="s">
        <v>2</v>
      </c>
      <c r="D44" s="30" t="s">
        <v>108</v>
      </c>
      <c r="E44" s="30" t="s">
        <v>128</v>
      </c>
      <c r="F44" s="1">
        <v>14</v>
      </c>
      <c r="G44" s="21">
        <f>F44/900</f>
        <v>1.5555555555555555E-2</v>
      </c>
    </row>
    <row r="45" spans="1:7" s="14" customFormat="1" ht="220.5">
      <c r="A45" s="15">
        <v>39</v>
      </c>
      <c r="B45" s="44" t="s">
        <v>71</v>
      </c>
      <c r="C45" s="19" t="s">
        <v>101</v>
      </c>
      <c r="D45" s="19" t="s">
        <v>113</v>
      </c>
      <c r="E45" s="20" t="s">
        <v>131</v>
      </c>
      <c r="F45" s="45">
        <v>14</v>
      </c>
      <c r="G45" s="24">
        <f>F45/900</f>
        <v>1.5555555555555555E-2</v>
      </c>
    </row>
    <row r="46" spans="1:7" s="14" customFormat="1" ht="78.75">
      <c r="A46" s="12">
        <v>40</v>
      </c>
      <c r="B46" s="23" t="s">
        <v>72</v>
      </c>
      <c r="C46" s="12" t="s">
        <v>13</v>
      </c>
      <c r="D46" s="30" t="s">
        <v>109</v>
      </c>
      <c r="E46" s="30" t="s">
        <v>120</v>
      </c>
      <c r="F46" s="1">
        <v>12</v>
      </c>
      <c r="G46" s="21">
        <f>F46/400</f>
        <v>0.03</v>
      </c>
    </row>
    <row r="47" spans="1:7" s="14" customFormat="1" ht="78.75">
      <c r="A47" s="15">
        <v>41</v>
      </c>
      <c r="B47" s="23" t="s">
        <v>73</v>
      </c>
      <c r="C47" s="12" t="s">
        <v>13</v>
      </c>
      <c r="D47" s="30" t="s">
        <v>109</v>
      </c>
      <c r="E47" s="30" t="s">
        <v>120</v>
      </c>
      <c r="F47" s="1">
        <v>16</v>
      </c>
      <c r="G47" s="21">
        <f>F47/800</f>
        <v>0.02</v>
      </c>
    </row>
    <row r="48" spans="1:7" s="14" customFormat="1" ht="220.5">
      <c r="A48" s="12">
        <v>42</v>
      </c>
      <c r="B48" s="23" t="s">
        <v>74</v>
      </c>
      <c r="C48" s="30" t="s">
        <v>2</v>
      </c>
      <c r="D48" s="30" t="s">
        <v>108</v>
      </c>
      <c r="E48" s="30" t="s">
        <v>128</v>
      </c>
      <c r="F48" s="1">
        <v>12</v>
      </c>
      <c r="G48" s="21">
        <f>F48/900</f>
        <v>1.3333333333333334E-2</v>
      </c>
    </row>
    <row r="49" spans="1:7" ht="220.5">
      <c r="A49" s="5">
        <v>43</v>
      </c>
      <c r="B49" s="23" t="s">
        <v>75</v>
      </c>
      <c r="C49" s="30" t="s">
        <v>2</v>
      </c>
      <c r="D49" s="30" t="s">
        <v>108</v>
      </c>
      <c r="E49" s="30" t="s">
        <v>128</v>
      </c>
      <c r="F49" s="1">
        <v>17</v>
      </c>
      <c r="G49" s="21">
        <f>F49/900</f>
        <v>1.8888888888888889E-2</v>
      </c>
    </row>
    <row r="50" spans="1:7" ht="173.25">
      <c r="A50" s="6">
        <v>44</v>
      </c>
      <c r="B50" s="23" t="s">
        <v>76</v>
      </c>
      <c r="C50" s="30" t="s">
        <v>2</v>
      </c>
      <c r="D50" s="30" t="s">
        <v>108</v>
      </c>
      <c r="E50" s="30" t="s">
        <v>128</v>
      </c>
      <c r="F50" s="1">
        <v>21</v>
      </c>
      <c r="G50" s="21">
        <f t="shared" ref="G50" si="0">F50/730</f>
        <v>2.8767123287671233E-2</v>
      </c>
    </row>
    <row r="51" spans="1:7" ht="78.75">
      <c r="A51" s="5">
        <v>45</v>
      </c>
      <c r="B51" s="23" t="s">
        <v>77</v>
      </c>
      <c r="C51" s="18" t="s">
        <v>8</v>
      </c>
      <c r="D51" s="30" t="s">
        <v>108</v>
      </c>
      <c r="E51" s="30" t="s">
        <v>116</v>
      </c>
      <c r="F51" s="1">
        <v>23</v>
      </c>
      <c r="G51" s="21">
        <f>F51/800</f>
        <v>2.8750000000000001E-2</v>
      </c>
    </row>
    <row r="52" spans="1:7" s="14" customFormat="1" ht="141.75">
      <c r="A52" s="12">
        <v>46</v>
      </c>
      <c r="B52" s="23" t="s">
        <v>78</v>
      </c>
      <c r="C52" s="18" t="s">
        <v>7</v>
      </c>
      <c r="D52" s="30" t="s">
        <v>108</v>
      </c>
      <c r="E52" s="30" t="s">
        <v>122</v>
      </c>
      <c r="F52" s="38">
        <v>50</v>
      </c>
      <c r="G52" s="34">
        <f>F52/800</f>
        <v>6.25E-2</v>
      </c>
    </row>
    <row r="53" spans="1:7" s="14" customFormat="1" ht="141.75">
      <c r="A53" s="15">
        <v>47</v>
      </c>
      <c r="B53" s="23" t="s">
        <v>79</v>
      </c>
      <c r="C53" s="18" t="s">
        <v>7</v>
      </c>
      <c r="D53" s="30" t="s">
        <v>108</v>
      </c>
      <c r="E53" s="30" t="s">
        <v>122</v>
      </c>
      <c r="F53" s="39"/>
      <c r="G53" s="36"/>
    </row>
    <row r="54" spans="1:7" ht="63">
      <c r="A54" s="12">
        <v>48</v>
      </c>
      <c r="B54" s="23" t="s">
        <v>80</v>
      </c>
      <c r="C54" s="30" t="s">
        <v>5</v>
      </c>
      <c r="D54" s="30" t="s">
        <v>108</v>
      </c>
      <c r="E54" s="30" t="s">
        <v>119</v>
      </c>
      <c r="F54" s="38">
        <v>12</v>
      </c>
      <c r="G54" s="40">
        <f>F54/800</f>
        <v>1.4999999999999999E-2</v>
      </c>
    </row>
    <row r="55" spans="1:7" ht="63">
      <c r="A55" s="15">
        <v>49</v>
      </c>
      <c r="B55" s="23" t="s">
        <v>81</v>
      </c>
      <c r="C55" s="30" t="s">
        <v>5</v>
      </c>
      <c r="D55" s="30" t="s">
        <v>108</v>
      </c>
      <c r="E55" s="30" t="s">
        <v>119</v>
      </c>
      <c r="F55" s="39"/>
      <c r="G55" s="41"/>
    </row>
    <row r="56" spans="1:7" ht="141.75">
      <c r="A56" s="12">
        <v>50</v>
      </c>
      <c r="B56" s="23" t="s">
        <v>82</v>
      </c>
      <c r="C56" s="18" t="s">
        <v>7</v>
      </c>
      <c r="D56" s="30" t="s">
        <v>108</v>
      </c>
      <c r="E56" s="30" t="s">
        <v>122</v>
      </c>
      <c r="F56" s="38">
        <v>54</v>
      </c>
      <c r="G56" s="40">
        <f>F56/800</f>
        <v>6.7500000000000004E-2</v>
      </c>
    </row>
    <row r="57" spans="1:7" s="14" customFormat="1" ht="141.75">
      <c r="A57" s="15">
        <v>51</v>
      </c>
      <c r="B57" s="23" t="s">
        <v>83</v>
      </c>
      <c r="C57" s="18" t="s">
        <v>7</v>
      </c>
      <c r="D57" s="30" t="s">
        <v>108</v>
      </c>
      <c r="E57" s="30" t="s">
        <v>122</v>
      </c>
      <c r="F57" s="39"/>
      <c r="G57" s="41"/>
    </row>
    <row r="58" spans="1:7" s="14" customFormat="1" ht="173.25">
      <c r="A58" s="12">
        <v>52</v>
      </c>
      <c r="B58" s="23" t="s">
        <v>84</v>
      </c>
      <c r="C58" s="30" t="s">
        <v>2</v>
      </c>
      <c r="D58" s="30" t="s">
        <v>108</v>
      </c>
      <c r="E58" s="30" t="s">
        <v>128</v>
      </c>
      <c r="F58" s="38">
        <v>21</v>
      </c>
      <c r="G58" s="34">
        <f>F58/900</f>
        <v>2.3333333333333334E-2</v>
      </c>
    </row>
    <row r="59" spans="1:7" s="14" customFormat="1" ht="173.25">
      <c r="A59" s="15">
        <v>53</v>
      </c>
      <c r="B59" s="23" t="s">
        <v>85</v>
      </c>
      <c r="C59" s="30" t="s">
        <v>2</v>
      </c>
      <c r="D59" s="30" t="s">
        <v>108</v>
      </c>
      <c r="E59" s="30" t="s">
        <v>128</v>
      </c>
      <c r="F59" s="39"/>
      <c r="G59" s="36"/>
    </row>
    <row r="60" spans="1:7" ht="189">
      <c r="A60" s="12">
        <v>54</v>
      </c>
      <c r="B60" s="23" t="s">
        <v>86</v>
      </c>
      <c r="C60" s="18" t="s">
        <v>11</v>
      </c>
      <c r="D60" s="30" t="s">
        <v>109</v>
      </c>
      <c r="E60" s="30" t="s">
        <v>130</v>
      </c>
      <c r="F60" s="38">
        <v>14</v>
      </c>
      <c r="G60" s="40">
        <f>F60/800</f>
        <v>1.7500000000000002E-2</v>
      </c>
    </row>
    <row r="61" spans="1:7" ht="220.5">
      <c r="A61" s="15">
        <v>55</v>
      </c>
      <c r="B61" s="23" t="s">
        <v>87</v>
      </c>
      <c r="C61" s="18" t="s">
        <v>11</v>
      </c>
      <c r="D61" s="30" t="s">
        <v>109</v>
      </c>
      <c r="E61" s="30" t="s">
        <v>130</v>
      </c>
      <c r="F61" s="39"/>
      <c r="G61" s="41"/>
    </row>
    <row r="62" spans="1:7" s="14" customFormat="1" ht="110.25">
      <c r="A62" s="12">
        <v>56</v>
      </c>
      <c r="B62" s="12" t="s">
        <v>88</v>
      </c>
      <c r="C62" s="12" t="s">
        <v>32</v>
      </c>
      <c r="D62" s="12" t="s">
        <v>108</v>
      </c>
      <c r="E62" s="12" t="s">
        <v>111</v>
      </c>
      <c r="F62" s="46">
        <v>16</v>
      </c>
      <c r="G62" s="34">
        <f>F62/800</f>
        <v>0.02</v>
      </c>
    </row>
    <row r="63" spans="1:7" s="14" customFormat="1" ht="236.25">
      <c r="A63" s="15">
        <v>57</v>
      </c>
      <c r="B63" s="44" t="s">
        <v>89</v>
      </c>
      <c r="C63" s="12" t="s">
        <v>6</v>
      </c>
      <c r="D63" s="12" t="s">
        <v>108</v>
      </c>
      <c r="E63" s="12" t="s">
        <v>127</v>
      </c>
      <c r="F63" s="47"/>
      <c r="G63" s="36"/>
    </row>
    <row r="64" spans="1:7" ht="63">
      <c r="A64" s="12">
        <v>58</v>
      </c>
      <c r="B64" s="28" t="s">
        <v>90</v>
      </c>
      <c r="C64" s="18" t="s">
        <v>4</v>
      </c>
      <c r="D64" s="5" t="s">
        <v>108</v>
      </c>
      <c r="E64" s="5" t="s">
        <v>110</v>
      </c>
      <c r="F64" s="38">
        <v>16</v>
      </c>
      <c r="G64" s="34">
        <f>F64/900</f>
        <v>1.7777777777777778E-2</v>
      </c>
    </row>
    <row r="65" spans="1:7" ht="63">
      <c r="A65" s="15">
        <v>59</v>
      </c>
      <c r="B65" s="28" t="s">
        <v>91</v>
      </c>
      <c r="C65" s="18" t="s">
        <v>4</v>
      </c>
      <c r="D65" s="5" t="s">
        <v>108</v>
      </c>
      <c r="E65" s="5" t="s">
        <v>110</v>
      </c>
      <c r="F65" s="42"/>
      <c r="G65" s="35"/>
    </row>
    <row r="66" spans="1:7" ht="63">
      <c r="A66" s="12">
        <v>60</v>
      </c>
      <c r="B66" s="28" t="s">
        <v>92</v>
      </c>
      <c r="C66" s="18" t="s">
        <v>4</v>
      </c>
      <c r="D66" s="5" t="s">
        <v>108</v>
      </c>
      <c r="E66" s="5" t="s">
        <v>110</v>
      </c>
      <c r="F66" s="39"/>
      <c r="G66" s="36"/>
    </row>
    <row r="67" spans="1:7" ht="94.5">
      <c r="A67" s="15">
        <v>61</v>
      </c>
      <c r="B67" s="28" t="s">
        <v>93</v>
      </c>
      <c r="C67" s="30" t="s">
        <v>13</v>
      </c>
      <c r="D67" s="30" t="s">
        <v>109</v>
      </c>
      <c r="E67" s="30" t="s">
        <v>120</v>
      </c>
      <c r="F67" s="26">
        <v>2.25</v>
      </c>
      <c r="G67" s="24">
        <f>F67/400</f>
        <v>5.6249999999999998E-3</v>
      </c>
    </row>
    <row r="68" spans="1:7" ht="157.5">
      <c r="A68" s="12">
        <v>62</v>
      </c>
      <c r="B68" s="28" t="s">
        <v>94</v>
      </c>
      <c r="C68" s="19" t="s">
        <v>101</v>
      </c>
      <c r="D68" s="19" t="s">
        <v>113</v>
      </c>
      <c r="E68" s="20" t="s">
        <v>131</v>
      </c>
      <c r="F68" s="26">
        <v>2.25</v>
      </c>
      <c r="G68" s="24">
        <f>F68/900</f>
        <v>2.5000000000000001E-3</v>
      </c>
    </row>
    <row r="69" spans="1:7" ht="207.75">
      <c r="A69" s="15">
        <v>63</v>
      </c>
      <c r="B69" s="28" t="s">
        <v>3</v>
      </c>
      <c r="C69" s="19" t="s">
        <v>102</v>
      </c>
      <c r="D69" s="19" t="s">
        <v>113</v>
      </c>
      <c r="E69" s="20" t="s">
        <v>132</v>
      </c>
      <c r="F69" s="26">
        <v>2.25</v>
      </c>
      <c r="G69" s="24">
        <f>F69/400</f>
        <v>5.6249999999999998E-3</v>
      </c>
    </row>
    <row r="70" spans="1:7" ht="110.25">
      <c r="A70" s="12">
        <v>64</v>
      </c>
      <c r="B70" s="28" t="s">
        <v>95</v>
      </c>
      <c r="C70" s="19" t="s">
        <v>103</v>
      </c>
      <c r="D70" s="19" t="s">
        <v>113</v>
      </c>
      <c r="E70" s="20" t="s">
        <v>133</v>
      </c>
      <c r="F70" s="1">
        <v>10</v>
      </c>
      <c r="G70" s="24">
        <f>F70/900</f>
        <v>1.1111111111111112E-2</v>
      </c>
    </row>
    <row r="71" spans="1:7" ht="252">
      <c r="A71" s="25"/>
      <c r="B71" s="28"/>
      <c r="C71" s="19" t="s">
        <v>104</v>
      </c>
      <c r="D71" s="19" t="s">
        <v>113</v>
      </c>
      <c r="E71" s="20" t="s">
        <v>135</v>
      </c>
      <c r="F71" s="1">
        <v>0</v>
      </c>
      <c r="G71" s="24">
        <f t="shared" ref="G71:G74" si="1">F71/730</f>
        <v>0</v>
      </c>
    </row>
    <row r="72" spans="1:7" ht="157.5">
      <c r="A72" s="25"/>
      <c r="B72" s="28"/>
      <c r="C72" s="19" t="s">
        <v>101</v>
      </c>
      <c r="D72" s="19" t="s">
        <v>113</v>
      </c>
      <c r="E72" s="20" t="s">
        <v>131</v>
      </c>
      <c r="F72" s="1">
        <v>0</v>
      </c>
      <c r="G72" s="24">
        <f>F72/900</f>
        <v>0</v>
      </c>
    </row>
    <row r="73" spans="1:7" ht="78.75">
      <c r="A73" s="25"/>
      <c r="B73" s="28"/>
      <c r="C73" s="12" t="s">
        <v>13</v>
      </c>
      <c r="D73" s="19" t="s">
        <v>113</v>
      </c>
      <c r="E73" s="30" t="s">
        <v>120</v>
      </c>
      <c r="F73" s="1">
        <v>0</v>
      </c>
      <c r="G73" s="24">
        <f>F73/400</f>
        <v>0</v>
      </c>
    </row>
    <row r="74" spans="1:7" ht="78.75">
      <c r="A74" s="25"/>
      <c r="B74" s="28"/>
      <c r="C74" s="18" t="s">
        <v>8</v>
      </c>
      <c r="D74" s="19" t="s">
        <v>113</v>
      </c>
      <c r="E74" s="30" t="s">
        <v>116</v>
      </c>
      <c r="F74" s="1">
        <v>0</v>
      </c>
      <c r="G74" s="24">
        <f>F74/800</f>
        <v>0</v>
      </c>
    </row>
    <row r="75" spans="1:7" ht="47.25">
      <c r="A75" s="22">
        <v>65</v>
      </c>
      <c r="B75" s="29" t="s">
        <v>96</v>
      </c>
      <c r="C75" s="31" t="s">
        <v>41</v>
      </c>
      <c r="D75" s="32" t="s">
        <v>113</v>
      </c>
      <c r="E75" s="32" t="s">
        <v>123</v>
      </c>
      <c r="F75" s="1">
        <v>10</v>
      </c>
      <c r="G75" s="24">
        <f>F75/900</f>
        <v>1.1111111111111112E-2</v>
      </c>
    </row>
    <row r="76" spans="1:7" ht="47.25">
      <c r="A76" s="22">
        <v>66</v>
      </c>
      <c r="B76" s="29" t="s">
        <v>97</v>
      </c>
      <c r="C76" s="33" t="s">
        <v>100</v>
      </c>
      <c r="D76" s="32" t="s">
        <v>113</v>
      </c>
      <c r="E76" s="32" t="s">
        <v>129</v>
      </c>
      <c r="F76" s="1">
        <v>10</v>
      </c>
      <c r="G76" s="24">
        <f>F76/900</f>
        <v>1.1111111111111112E-2</v>
      </c>
    </row>
    <row r="77" spans="1:7" ht="236.25">
      <c r="A77" s="22">
        <v>67</v>
      </c>
      <c r="B77" s="29" t="s">
        <v>37</v>
      </c>
      <c r="C77" s="33" t="s">
        <v>6</v>
      </c>
      <c r="D77" s="32" t="s">
        <v>108</v>
      </c>
      <c r="E77" s="32" t="s">
        <v>127</v>
      </c>
      <c r="F77" s="1">
        <v>16</v>
      </c>
      <c r="G77" s="24">
        <f>F77/800</f>
        <v>0.02</v>
      </c>
    </row>
    <row r="78" spans="1:7" ht="78.75">
      <c r="A78" s="22">
        <v>68</v>
      </c>
      <c r="B78" s="29" t="s">
        <v>1</v>
      </c>
      <c r="C78" s="18" t="s">
        <v>8</v>
      </c>
      <c r="D78" s="19" t="s">
        <v>108</v>
      </c>
      <c r="E78" s="30" t="s">
        <v>116</v>
      </c>
      <c r="F78" s="1">
        <v>8</v>
      </c>
      <c r="G78" s="24">
        <f>F78/800</f>
        <v>0.01</v>
      </c>
    </row>
    <row r="79" spans="1:7">
      <c r="E79" s="7" t="s">
        <v>0</v>
      </c>
      <c r="F79" s="27">
        <f>SUM(F7:F78)</f>
        <v>1107.75</v>
      </c>
      <c r="G79" s="8">
        <f>SUM(G7:G78)</f>
        <v>1.7157115677321157</v>
      </c>
    </row>
    <row r="91" spans="1:7">
      <c r="A91" s="37" t="s">
        <v>26</v>
      </c>
      <c r="B91" s="37"/>
      <c r="C91" s="37"/>
      <c r="D91" s="37"/>
      <c r="E91" s="37"/>
      <c r="F91" s="37"/>
      <c r="G91" s="37"/>
    </row>
    <row r="92" spans="1:7">
      <c r="A92" s="37"/>
      <c r="B92" s="37"/>
      <c r="C92" s="37"/>
      <c r="D92" s="37"/>
      <c r="E92" s="37"/>
      <c r="F92" s="37"/>
      <c r="G92" s="37"/>
    </row>
    <row r="93" spans="1:7">
      <c r="A93" s="37"/>
      <c r="B93" s="37"/>
      <c r="C93" s="37"/>
      <c r="D93" s="37"/>
      <c r="E93" s="37"/>
      <c r="F93" s="37"/>
      <c r="G93" s="37"/>
    </row>
    <row r="94" spans="1:7">
      <c r="A94" s="4"/>
      <c r="C94" s="9"/>
      <c r="D94" s="9"/>
      <c r="E94" s="9"/>
      <c r="F94" s="9"/>
      <c r="G94" s="10"/>
    </row>
    <row r="95" spans="1:7" ht="110.25">
      <c r="A95" s="3" t="s">
        <v>25</v>
      </c>
      <c r="B95" s="3" t="s">
        <v>27</v>
      </c>
      <c r="C95" s="3" t="s">
        <v>28</v>
      </c>
      <c r="D95" s="3" t="s">
        <v>29</v>
      </c>
      <c r="E95" s="3" t="s">
        <v>30</v>
      </c>
      <c r="F95" s="9"/>
      <c r="G95" s="10"/>
    </row>
    <row r="96" spans="1:7">
      <c r="A96" s="3">
        <v>1</v>
      </c>
      <c r="B96" s="3">
        <v>2</v>
      </c>
      <c r="C96" s="3">
        <v>3</v>
      </c>
      <c r="D96" s="3">
        <v>4</v>
      </c>
      <c r="E96" s="3">
        <v>5</v>
      </c>
      <c r="F96" s="9"/>
      <c r="G96" s="10"/>
    </row>
    <row r="97" spans="1:5">
      <c r="A97" s="6">
        <v>1</v>
      </c>
      <c r="B97" s="11" t="s">
        <v>9</v>
      </c>
      <c r="C97" s="12" t="s">
        <v>124</v>
      </c>
      <c r="D97" s="12" t="s">
        <v>125</v>
      </c>
      <c r="E97" s="12" t="s">
        <v>137</v>
      </c>
    </row>
    <row r="98" spans="1:5" ht="31.5">
      <c r="A98" s="6">
        <v>2</v>
      </c>
      <c r="B98" s="22" t="s">
        <v>104</v>
      </c>
      <c r="C98" s="12" t="s">
        <v>139</v>
      </c>
      <c r="D98" s="12" t="s">
        <v>138</v>
      </c>
      <c r="E98" s="12" t="s">
        <v>140</v>
      </c>
    </row>
    <row r="99" spans="1:5" ht="63">
      <c r="A99" s="6">
        <v>3</v>
      </c>
      <c r="B99" s="22" t="s">
        <v>103</v>
      </c>
      <c r="C99" s="12" t="s">
        <v>105</v>
      </c>
      <c r="D99" s="12" t="s">
        <v>106</v>
      </c>
      <c r="E99" s="12" t="s">
        <v>136</v>
      </c>
    </row>
    <row r="100" spans="1:5" ht="63">
      <c r="A100" s="6">
        <v>4</v>
      </c>
      <c r="B100" s="22" t="s">
        <v>101</v>
      </c>
      <c r="C100" s="12" t="s">
        <v>107</v>
      </c>
      <c r="D100" s="12" t="s">
        <v>106</v>
      </c>
      <c r="E100" s="12" t="s">
        <v>134</v>
      </c>
    </row>
    <row r="101" spans="1:5">
      <c r="A101" s="6">
        <v>5</v>
      </c>
      <c r="B101" s="12"/>
      <c r="C101" s="6"/>
      <c r="D101" s="17"/>
      <c r="E101" s="17"/>
    </row>
  </sheetData>
  <mergeCells count="22">
    <mergeCell ref="A1:G3"/>
    <mergeCell ref="F5:G5"/>
    <mergeCell ref="A5:A6"/>
    <mergeCell ref="B5:B6"/>
    <mergeCell ref="C5:C6"/>
    <mergeCell ref="D5:D6"/>
    <mergeCell ref="E5:E6"/>
    <mergeCell ref="G64:G66"/>
    <mergeCell ref="A91:G93"/>
    <mergeCell ref="F52:F53"/>
    <mergeCell ref="G52:G53"/>
    <mergeCell ref="F54:F55"/>
    <mergeCell ref="G54:G55"/>
    <mergeCell ref="F56:F57"/>
    <mergeCell ref="G56:G57"/>
    <mergeCell ref="F58:F59"/>
    <mergeCell ref="G58:G59"/>
    <mergeCell ref="F60:F61"/>
    <mergeCell ref="G60:G61"/>
    <mergeCell ref="F62:F63"/>
    <mergeCell ref="G62:G63"/>
    <mergeCell ref="F64:F66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МУ-38.03.04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es.golikova</cp:lastModifiedBy>
  <cp:lastPrinted>2023-10-30T02:38:35Z</cp:lastPrinted>
  <dcterms:created xsi:type="dcterms:W3CDTF">2023-08-29T09:39:12Z</dcterms:created>
  <dcterms:modified xsi:type="dcterms:W3CDTF">2023-10-30T04:23:09Z</dcterms:modified>
</cp:coreProperties>
</file>